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56" yWindow="60316" windowWidth="22660" windowHeight="13540" activeTab="0"/>
  </bookViews>
  <sheets>
    <sheet name="Year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<sst xmlns="http://schemas.openxmlformats.org/spreadsheetml/2006/main" count="34" uniqueCount="32">
  <si>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</si>
  <si>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</si>
  <si>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</si>
  <si>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</si>
  <si>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</si>
  <si>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</si>
  <si>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</si>
  <si>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</si>
  <si>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</si>
  <si>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</si>
  <si>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</si>
  <si>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</si>
  <si>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</si>
  <si>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</si>
  <si>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</si>
  <si>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</si>
  <si>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Freezer</t>
  </si>
  <si>
    <t>Subtotal Equipment</t>
  </si>
  <si>
    <t>3)</t>
  </si>
  <si>
    <t>Supplies</t>
  </si>
  <si>
    <t>Description</t>
  </si>
  <si>
    <t>sample storage</t>
  </si>
  <si>
    <t>Subtotal Supplies</t>
  </si>
  <si>
    <t>4)</t>
  </si>
  <si>
    <t>Other Expenses</t>
  </si>
  <si>
    <t>Subtotal Other Expenses</t>
  </si>
  <si>
    <t>TOTAL EXPENSES</t>
  </si>
  <si>
    <t>Project Title:</t>
  </si>
  <si>
    <t>PI Associated Cost</t>
  </si>
  <si>
    <t>Salary</t>
  </si>
  <si>
    <t>Center for Targeted Therapeutics and Translational Nanomedicine (CT³N)</t>
  </si>
  <si>
    <t>Pilot Program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</si>
</sst>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G5" sqref="G5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8" width="10.7109375" style="1" customWidth="1"/>
    <col min="9" max="9" width="12.71093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30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31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27</v>
      </c>
      <c r="C5" s="3"/>
      <c r="D5" s="3"/>
      <c r="E5" s="3"/>
      <c r="F5" s="3"/>
      <c r="G5" s="3"/>
    </row>
    <row r="6" spans="2:4" ht="19.5" customHeight="1">
      <c r="B6" s="2" t="s">
        <v>0</v>
      </c>
      <c r="C6" s="22"/>
      <c r="D6" s="3"/>
    </row>
    <row r="7" spans="2:4" ht="19.5" customHeight="1">
      <c r="B7" s="2" t="s">
        <v>1</v>
      </c>
      <c r="C7" s="22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29</v>
      </c>
      <c r="G12" s="14" t="s">
        <v>7</v>
      </c>
      <c r="H12" s="14" t="s">
        <v>8</v>
      </c>
      <c r="I12" s="14" t="s">
        <v>11</v>
      </c>
      <c r="J12" s="13" t="s">
        <v>28</v>
      </c>
    </row>
    <row r="13" spans="3:9" ht="15">
      <c r="C13" s="9"/>
      <c r="D13" s="8">
        <v>12</v>
      </c>
      <c r="E13" s="5">
        <v>0.05</v>
      </c>
      <c r="F13" s="5"/>
      <c r="G13" s="6">
        <f>F13*E13</f>
        <v>0</v>
      </c>
      <c r="H13" s="6">
        <f>G13*0.335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0.05</v>
      </c>
      <c r="F14" s="5"/>
      <c r="G14" s="6">
        <f>F14*E14</f>
        <v>0</v>
      </c>
      <c r="H14" s="6">
        <f>G14*0.335</f>
        <v>0</v>
      </c>
      <c r="I14" s="6">
        <f>SUM(G14:H14)</f>
        <v>0</v>
      </c>
    </row>
    <row r="15" spans="3:9" ht="15">
      <c r="C15" s="9"/>
      <c r="D15" s="8">
        <v>12</v>
      </c>
      <c r="E15" s="5">
        <v>0.5</v>
      </c>
      <c r="F15" s="5"/>
      <c r="G15" s="6">
        <f>F15*E15</f>
        <v>0</v>
      </c>
      <c r="H15" s="6">
        <f>G15*0.335</f>
        <v>0</v>
      </c>
      <c r="I15" s="6">
        <f>SUM(G15:H15)</f>
        <v>0</v>
      </c>
    </row>
    <row r="16" spans="3:9" ht="15">
      <c r="C16" s="9"/>
      <c r="D16" s="8">
        <v>12</v>
      </c>
      <c r="E16" s="5">
        <v>0.5</v>
      </c>
      <c r="F16" s="5"/>
      <c r="G16" s="6">
        <f>F16*E16</f>
        <v>0</v>
      </c>
      <c r="H16" s="6">
        <f>G16*0.335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20</v>
      </c>
      <c r="D21" s="11"/>
      <c r="E21" s="11"/>
      <c r="F21" s="11"/>
      <c r="G21" s="12"/>
      <c r="H21" s="12"/>
      <c r="I21" s="6"/>
    </row>
    <row r="22" spans="2:9" ht="15">
      <c r="B22" s="1" t="s">
        <v>16</v>
      </c>
      <c r="C22" s="1" t="s">
        <v>21</v>
      </c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17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18</v>
      </c>
      <c r="B27" s="4" t="s">
        <v>19</v>
      </c>
      <c r="G27" s="6"/>
      <c r="H27" s="6"/>
      <c r="I27" s="6"/>
    </row>
    <row r="28" spans="1:9" ht="15">
      <c r="A28" s="2"/>
      <c r="B28" s="2"/>
      <c r="C28" s="10" t="s">
        <v>20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22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23</v>
      </c>
      <c r="B37" s="2" t="s">
        <v>24</v>
      </c>
      <c r="G37" s="6"/>
      <c r="H37" s="6"/>
      <c r="I37" s="6"/>
    </row>
    <row r="38" spans="3:9" ht="15">
      <c r="C38" s="10" t="s">
        <v>20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25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26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Andrew Tsourkas</cp:lastModifiedBy>
  <cp:lastPrinted>2005-07-29T21:56:39Z</cp:lastPrinted>
  <dcterms:created xsi:type="dcterms:W3CDTF">2005-07-29T19:05:06Z</dcterms:created>
  <dcterms:modified xsi:type="dcterms:W3CDTF">2016-11-03T15:20:12Z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